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DAFEFI\CUENTA PUBLICA\2020\CUENTA PÚBLICA\TOMO I CUENTA PÚBLICA CONSOLIDADA\"/>
    </mc:Choice>
  </mc:AlternateContent>
  <xr:revisionPtr revIDLastSave="0" documentId="13_ncr:1_{4AB90EDF-1851-4CB9-9CD1-0FA0007E0B9C}" xr6:coauthVersionLast="46" xr6:coauthVersionMax="46" xr10:uidLastSave="{00000000-0000-0000-0000-000000000000}"/>
  <bookViews>
    <workbookView xWindow="-120" yWindow="-120" windowWidth="21840" windowHeight="13740" xr2:uid="{E44658CA-DB47-451A-928B-BDEB6196E5AF}"/>
  </bookViews>
  <sheets>
    <sheet name="EFE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1" l="1"/>
  <c r="D56" i="1"/>
  <c r="C56" i="1"/>
  <c r="D51" i="1"/>
  <c r="C51" i="1"/>
  <c r="D45" i="1"/>
  <c r="C45" i="1"/>
  <c r="D41" i="1"/>
  <c r="C41" i="1"/>
  <c r="D22" i="1"/>
  <c r="C22" i="1"/>
  <c r="C11" i="1"/>
  <c r="D11" i="1"/>
  <c r="D61" i="1" l="1"/>
  <c r="D49" i="1"/>
  <c r="C39" i="1"/>
  <c r="D39" i="1"/>
  <c r="C49" i="1"/>
  <c r="C61" i="1"/>
  <c r="D62" i="1" l="1"/>
  <c r="D64" i="1" s="1"/>
  <c r="C62" i="1"/>
  <c r="C63" i="1" l="1"/>
  <c r="C64" i="1" s="1"/>
</calcChain>
</file>

<file path=xl/sharedStrings.xml><?xml version="1.0" encoding="utf-8"?>
<sst xmlns="http://schemas.openxmlformats.org/spreadsheetml/2006/main" count="60" uniqueCount="52">
  <si>
    <t>GOBIERNO DEL ESTADO DE MICHOACAN DE OCAMPO</t>
  </si>
  <si>
    <t>ESTADO DE  FLUJOS DE EFECTIVO CONSOLIDADO PODERES Y AUTONOMOS</t>
  </si>
  <si>
    <t>DEL  1o.  ENERO  AL 31 DE DICIEMBRE DEL AÑO 2020 Y 2019</t>
  </si>
  <si>
    <t>( pesos )</t>
  </si>
  <si>
    <t>C O N C E P T O</t>
  </si>
  <si>
    <t>FLUJOS 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</si>
  <si>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</si>
  <si>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</si>
  <si>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</si>
  <si>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</si>
  <si>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</si>
  <si>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 xml:space="preserve">PRODUCTOS </t>
  </si>
  <si>
    <t>APROVECHAMIENTOS</t>
  </si>
  <si>
    <t>INGRESOS POR VENTA DE BIENES Y PRESTACION DE SERVICIOS</t>
  </si>
  <si>
    <t>PARTICIPACIONES, APORTACIONES, CONVENIOS, INCENTIVOS DERIVADOS DE LA COLABORACION FISCAL Y FONDOS DISTINTOS DE LAS APORTACIONES</t>
  </si>
  <si>
    <t>TRANSFERENCIAS, ASIGNACIONES, SUBSIDIOS Y SUBVENCUIBES, Y PENSIONES Y JUBILACIONES</t>
  </si>
  <si>
    <t>OTROS ORIGENES DE OPERACION</t>
  </si>
  <si>
    <t>APLICACION</t>
  </si>
  <si>
    <t>SERVICIOS PERSONALES</t>
  </si>
  <si>
    <t>MATERIALES Y SUMINISTROS</t>
  </si>
  <si>
    <t>SERVICIOS GENERALES</t>
  </si>
  <si>
    <t>TRANSFERENCIAS INTERNAS Y ASIGNACIONES AL SECTOR PUBLICO</t>
  </si>
  <si>
    <t>TRANSFERENCIAS AL RESTO DEL SECTOR PUBLICO</t>
  </si>
  <si>
    <t>SUBSIDIOS Y SUBVENCIONES</t>
  </si>
  <si>
    <t>AYUDAS SOCIALES</t>
  </si>
  <si>
    <t>PENSIONES Y JUBILACIONES</t>
  </si>
  <si>
    <t>TRANSFERENCIAS A FIDEICOMISOS, MANDATOS Y CONTRATOS ANALOGOS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</si>
  <si>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</si>
  <si>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</si>
  <si>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</si>
  <si>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</si>
  <si>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</si>
  <si>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</si>
  <si>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 DE OPERACION</t>
  </si>
  <si>
    <t>FLUJOS NETOS DE EFECTIVO POR ACTIVIDADES DE OPERACION</t>
  </si>
  <si>
    <t>FLUJOS DE EFECTIVO DE LAS ACTIVIDADES DE INVERSION</t>
  </si>
  <si>
    <t xml:space="preserve">   BIENES INMUEBLES, INFRAESTRUCTURA Y CONSTRUCCIONES EN PROCESO</t>
  </si>
  <si>
    <t xml:space="preserve">   BIENES MUEBLES</t>
  </si>
  <si>
    <t xml:space="preserve">   OTROS ORIGENES DE INVERSION</t>
  </si>
  <si>
    <t xml:space="preserve">   OTRAS APLICACIONES DE INVERSION</t>
  </si>
  <si>
    <t>FLUJOS NETOS DE EFECTIVO POR ACTIVIDADES DE INVERSION</t>
  </si>
  <si>
    <t>FLUJOS DE EFECTIVO DE LAS ACTIVIDADES DE FINANCIAMIENTO</t>
  </si>
  <si>
    <t xml:space="preserve">   ENDEUDAMIENTO NETO</t>
  </si>
  <si>
    <t xml:space="preserve">   INTERNO</t>
  </si>
  <si>
    <t xml:space="preserve">   EXTERNO</t>
  </si>
  <si>
    <t xml:space="preserve">   OTROS ORIGENES DE FINANCIAMIENTO</t>
  </si>
  <si>
    <t xml:space="preserve">   SERVICIOS DE LA DEUDA</t>
  </si>
  <si>
    <t xml:space="preserve">   OTROS APLICACIONES DE FINANCIAMIENTO</t>
  </si>
  <si>
    <t>FLUJOS NETOS DE EFECTIVO POR ACTIVIDADES DE FINANCIAMIENTO</t>
  </si>
  <si>
    <t>INCREMENTO/DISMINUCION NETA EN EL EFECTIVO Y EQUIVALENTES AL EFECTIVO</t>
  </si>
  <si>
    <t>EFECTIVO Y EQUIVALENTES AL EFECTIVO AL INICIO DEL EJERCICIO</t>
  </si>
  <si>
    <t>EFECTIVO Y EQUIVALENTES AL EFECTIVO AL FINAL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</si>
</sst>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_ ;\-0\ "/>
    <numFmt numFmtId="165" formatCode="_(* #,##0.00_);_(* \(#,##0.00\);_(* &quot;-&quot;??_);_(@_)"/>
    <numFmt numFmtId="166" formatCode="#,##0_);\(#,##0\)"/>
    <numFmt numFmtId="167" formatCode="_(* #,##0_);_(* \(#,##0\);_(* &quot;-&quot;??_);_(@_)"/>
    <numFmt numFmtId="168" formatCode="#,##0_ ;\-#,##0\ 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37" fontId="0" fillId="0" borderId="0"/>
    <xf numFmtId="165" fontId="1" fillId="0" borderId="0" applyFont="0" applyFill="0" applyBorder="0" applyAlignment="0" applyProtection="0"/>
  </cellStyleXfs>
  <cellXfs count="52">
    <xf numFmtId="37" fontId="0" fillId="0" borderId="0" xfId="0"/>
    <xf numFmtId="37" fontId="0" fillId="0" borderId="0" xfId="0" applyAlignment="1">
      <alignment horizontal="right"/>
    </xf>
    <xf numFmtId="37" fontId="2" fillId="0" borderId="0" xfId="0" applyFont="1" applyAlignment="1">
      <alignment horizontal="center"/>
    </xf>
    <xf numFmtId="37" fontId="3" fillId="2" borderId="0" xfId="0" applyFont="1" applyFill="1" applyAlignment="1">
      <alignment horizontal="center"/>
    </xf>
    <xf numFmtId="37" fontId="4" fillId="2" borderId="0" xfId="0" applyFont="1" applyFill="1" applyAlignment="1">
      <alignment horizontal="centerContinuous"/>
    </xf>
    <xf numFmtId="37" fontId="4" fillId="2" borderId="0" xfId="0" applyFont="1" applyFill="1" applyAlignment="1">
      <alignment horizontal="right"/>
    </xf>
    <xf numFmtId="37" fontId="5" fillId="2" borderId="0" xfId="0" applyFont="1" applyFill="1" applyAlignment="1">
      <alignment horizontal="centerContinuous"/>
    </xf>
    <xf numFmtId="37" fontId="5" fillId="2" borderId="0" xfId="0" applyFont="1" applyFill="1" applyAlignment="1">
      <alignment horizontal="center" vertical="center"/>
    </xf>
    <xf numFmtId="37" fontId="0" fillId="2" borderId="0" xfId="0" applyFill="1"/>
    <xf numFmtId="37" fontId="4" fillId="4" borderId="3" xfId="0" applyFont="1" applyFill="1" applyBorder="1" applyAlignment="1">
      <alignment horizontal="left" vertical="center" wrapText="1" indent="1"/>
    </xf>
    <xf numFmtId="37" fontId="3" fillId="4" borderId="2" xfId="0" applyFont="1" applyFill="1" applyBorder="1" applyAlignment="1">
      <alignment horizontal="right" indent="1"/>
    </xf>
    <xf numFmtId="37" fontId="4" fillId="4" borderId="3" xfId="0" applyFont="1" applyFill="1" applyBorder="1" applyAlignment="1">
      <alignment horizontal="left" wrapText="1" indent="1"/>
    </xf>
    <xf numFmtId="37" fontId="4" fillId="4" borderId="4" xfId="0" applyFont="1" applyFill="1" applyBorder="1" applyAlignment="1">
      <alignment horizontal="right"/>
    </xf>
    <xf numFmtId="37" fontId="5" fillId="4" borderId="3" xfId="0" applyFont="1" applyFill="1" applyBorder="1" applyAlignment="1">
      <alignment horizontal="left" indent="2"/>
    </xf>
    <xf numFmtId="37" fontId="5" fillId="4" borderId="4" xfId="0" applyFont="1" applyFill="1" applyBorder="1" applyAlignment="1">
      <alignment horizontal="right"/>
    </xf>
    <xf numFmtId="37" fontId="5" fillId="4" borderId="3" xfId="0" applyFont="1" applyFill="1" applyBorder="1" applyAlignment="1">
      <alignment horizontal="left" vertical="center" wrapText="1" indent="2"/>
    </xf>
    <xf numFmtId="37" fontId="5" fillId="4" borderId="3" xfId="0" applyFont="1" applyFill="1" applyBorder="1" applyAlignment="1">
      <alignment horizontal="left" wrapText="1" indent="2"/>
    </xf>
    <xf numFmtId="166" fontId="5" fillId="4" borderId="4" xfId="1" applyNumberFormat="1" applyFont="1" applyFill="1" applyBorder="1" applyAlignment="1" applyProtection="1"/>
    <xf numFmtId="37" fontId="3" fillId="0" borderId="0" xfId="0" applyFont="1"/>
    <xf numFmtId="3" fontId="4" fillId="4" borderId="1" xfId="1" applyNumberFormat="1" applyFont="1" applyFill="1" applyBorder="1" applyAlignment="1" applyProtection="1"/>
    <xf numFmtId="3" fontId="4" fillId="4" borderId="4" xfId="1" applyNumberFormat="1" applyFont="1" applyFill="1" applyBorder="1" applyAlignment="1" applyProtection="1">
      <alignment horizontal="right"/>
    </xf>
    <xf numFmtId="167" fontId="4" fillId="4" borderId="4" xfId="1" applyNumberFormat="1" applyFont="1" applyFill="1" applyBorder="1"/>
    <xf numFmtId="37" fontId="5" fillId="4" borderId="3" xfId="0" applyFont="1" applyFill="1" applyBorder="1" applyAlignment="1">
      <alignment horizontal="left" wrapText="1" indent="1"/>
    </xf>
    <xf numFmtId="37" fontId="5" fillId="4" borderId="3" xfId="0" applyFont="1" applyFill="1" applyBorder="1" applyAlignment="1">
      <alignment horizontal="left" vertical="center" wrapText="1" indent="1"/>
    </xf>
    <xf numFmtId="167" fontId="4" fillId="4" borderId="1" xfId="1" applyNumberFormat="1" applyFont="1" applyFill="1" applyBorder="1"/>
    <xf numFmtId="168" fontId="5" fillId="4" borderId="4" xfId="1" applyNumberFormat="1" applyFont="1" applyFill="1" applyBorder="1" applyAlignment="1" applyProtection="1">
      <alignment horizontal="right"/>
    </xf>
    <xf numFmtId="168" fontId="4" fillId="4" borderId="1" xfId="1" applyNumberFormat="1" applyFont="1" applyFill="1" applyBorder="1" applyAlignment="1" applyProtection="1">
      <alignment horizontal="right"/>
    </xf>
    <xf numFmtId="37" fontId="5" fillId="4" borderId="3" xfId="0" applyFont="1" applyFill="1" applyBorder="1" applyAlignment="1">
      <alignment horizontal="left" indent="1"/>
    </xf>
    <xf numFmtId="37" fontId="4" fillId="4" borderId="5" xfId="0" applyFont="1" applyFill="1" applyBorder="1" applyAlignment="1">
      <alignment horizontal="right"/>
    </xf>
    <xf numFmtId="37" fontId="5" fillId="0" borderId="0" xfId="0" applyFont="1"/>
    <xf numFmtId="37" fontId="5" fillId="0" borderId="0" xfId="0" applyFont="1" applyAlignment="1">
      <alignment horizontal="right"/>
    </xf>
    <xf numFmtId="168" fontId="5" fillId="4" borderId="5" xfId="1" applyNumberFormat="1" applyFont="1" applyFill="1" applyBorder="1" applyAlignment="1" applyProtection="1">
      <alignment horizontal="right" vertical="center"/>
    </xf>
    <xf numFmtId="37" fontId="0" fillId="0" borderId="0" xfId="0" applyBorder="1"/>
    <xf numFmtId="37" fontId="5" fillId="2" borderId="0" xfId="0" applyFont="1" applyFill="1" applyBorder="1" applyAlignment="1">
      <alignment horizontal="center" vertical="center"/>
    </xf>
    <xf numFmtId="37" fontId="5" fillId="4" borderId="7" xfId="0" applyFont="1" applyFill="1" applyBorder="1"/>
    <xf numFmtId="37" fontId="4" fillId="4" borderId="8" xfId="0" applyFont="1" applyFill="1" applyBorder="1"/>
    <xf numFmtId="37" fontId="5" fillId="4" borderId="8" xfId="0" applyFont="1" applyFill="1" applyBorder="1"/>
    <xf numFmtId="37" fontId="5" fillId="4" borderId="8" xfId="0" applyFont="1" applyFill="1" applyBorder="1" applyAlignment="1">
      <alignment horizontal="right"/>
    </xf>
    <xf numFmtId="3" fontId="4" fillId="4" borderId="9" xfId="1" applyNumberFormat="1" applyFont="1" applyFill="1" applyBorder="1" applyAlignment="1" applyProtection="1"/>
    <xf numFmtId="3" fontId="4" fillId="4" borderId="8" xfId="1" applyNumberFormat="1" applyFont="1" applyFill="1" applyBorder="1" applyAlignment="1" applyProtection="1"/>
    <xf numFmtId="3" fontId="4" fillId="4" borderId="8" xfId="1" applyNumberFormat="1" applyFont="1" applyFill="1" applyBorder="1" applyAlignment="1" applyProtection="1">
      <alignment horizontal="right"/>
    </xf>
    <xf numFmtId="167" fontId="4" fillId="4" borderId="9" xfId="1" applyNumberFormat="1" applyFont="1" applyFill="1" applyBorder="1"/>
    <xf numFmtId="3" fontId="5" fillId="4" borderId="8" xfId="1" applyNumberFormat="1" applyFont="1" applyFill="1" applyBorder="1" applyAlignment="1" applyProtection="1"/>
    <xf numFmtId="3" fontId="5" fillId="4" borderId="8" xfId="1" applyNumberFormat="1" applyFont="1" applyFill="1" applyBorder="1" applyAlignment="1" applyProtection="1">
      <alignment vertical="center"/>
    </xf>
    <xf numFmtId="37" fontId="5" fillId="4" borderId="10" xfId="0" applyFont="1" applyFill="1" applyBorder="1"/>
    <xf numFmtId="37" fontId="5" fillId="4" borderId="11" xfId="0" applyFont="1" applyFill="1" applyBorder="1" applyAlignment="1">
      <alignment horizontal="right"/>
    </xf>
    <xf numFmtId="37" fontId="5" fillId="4" borderId="12" xfId="0" applyFont="1" applyFill="1" applyBorder="1"/>
    <xf numFmtId="37" fontId="5" fillId="2" borderId="3" xfId="0" applyFont="1" applyFill="1" applyBorder="1" applyAlignment="1">
      <alignment horizontal="center"/>
    </xf>
    <xf numFmtId="37" fontId="5" fillId="2" borderId="0" xfId="0" applyFont="1" applyFill="1" applyBorder="1" applyAlignment="1">
      <alignment horizontal="right"/>
    </xf>
    <xf numFmtId="37" fontId="5" fillId="2" borderId="8" xfId="0" applyFont="1" applyFill="1" applyBorder="1" applyAlignment="1">
      <alignment horizontal="center"/>
    </xf>
    <xf numFmtId="37" fontId="4" fillId="3" borderId="6" xfId="0" applyFont="1" applyFill="1" applyBorder="1" applyAlignment="1">
      <alignment horizontal="center" vertical="center"/>
    </xf>
    <xf numFmtId="164" fontId="4" fillId="3" borderId="6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SOLIDACION%20PODERES%203112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O SIT FIN"/>
      <sheetName val="EDO ACT"/>
      <sheetName val="EDO VAR HAC PUB"/>
      <sheetName val="EDO CAMB SIT"/>
      <sheetName val="EDO FLU EFEC"/>
      <sheetName val="NEF CUADROS"/>
    </sheetNames>
    <sheetDataSet>
      <sheetData sheetId="0"/>
      <sheetData sheetId="1"/>
      <sheetData sheetId="2"/>
      <sheetData sheetId="3"/>
      <sheetData sheetId="4">
        <row r="78">
          <cell r="O78">
            <v>2880549903</v>
          </cell>
          <cell r="P78">
            <v>2810860537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C6032-06CC-457E-A704-912AD4D02E48}">
  <dimension ref="B1:E66"/>
  <sheetViews>
    <sheetView showGridLines="0" tabSelected="1" workbookViewId="0"/>
  </sheetViews>
  <sheetFormatPr baseColWidth="10" defaultRowHeight="12.75" x14ac:dyDescent="0.2"/>
  <cols>
    <col min="1" max="1" width="0.85546875" customWidth="1"/>
    <col min="2" max="2" width="61" customWidth="1"/>
    <col min="3" max="3" width="14.28515625" style="1" customWidth="1"/>
    <col min="4" max="4" width="14.7109375" customWidth="1"/>
    <col min="5" max="5" width="0.85546875" customWidth="1"/>
  </cols>
  <sheetData>
    <row r="1" spans="2:4" ht="6" customHeight="1" x14ac:dyDescent="0.2"/>
    <row r="2" spans="2:4" ht="13.5" customHeight="1" x14ac:dyDescent="0.25">
      <c r="B2" s="2" t="s">
        <v>0</v>
      </c>
      <c r="C2" s="2"/>
      <c r="D2" s="2"/>
    </row>
    <row r="3" spans="2:4" ht="15.75" customHeight="1" x14ac:dyDescent="0.2">
      <c r="B3" s="3" t="s">
        <v>1</v>
      </c>
      <c r="C3" s="3"/>
      <c r="D3" s="3"/>
    </row>
    <row r="4" spans="2:4" ht="14.25" customHeight="1" x14ac:dyDescent="0.2">
      <c r="B4" s="3" t="s">
        <v>2</v>
      </c>
      <c r="C4" s="3"/>
      <c r="D4" s="3"/>
    </row>
    <row r="5" spans="2:4" ht="2.25" customHeight="1" x14ac:dyDescent="0.2">
      <c r="B5" s="4"/>
      <c r="C5" s="5"/>
      <c r="D5" s="6"/>
    </row>
    <row r="6" spans="2:4" ht="10.5" customHeight="1" x14ac:dyDescent="0.2">
      <c r="B6" s="7" t="s">
        <v>3</v>
      </c>
      <c r="C6" s="7"/>
      <c r="D6" s="7"/>
    </row>
    <row r="7" spans="2:4" ht="6" customHeight="1" thickBot="1" x14ac:dyDescent="0.25">
      <c r="B7" s="33"/>
      <c r="C7" s="33"/>
      <c r="D7" s="33"/>
    </row>
    <row r="8" spans="2:4" ht="28.5" customHeight="1" thickBot="1" x14ac:dyDescent="0.25">
      <c r="B8" s="50" t="s">
        <v>4</v>
      </c>
      <c r="C8" s="51">
        <v>2020</v>
      </c>
      <c r="D8" s="51">
        <v>2019</v>
      </c>
    </row>
    <row r="9" spans="2:4" s="8" customFormat="1" ht="9" hidden="1" customHeight="1" x14ac:dyDescent="0.2">
      <c r="B9" s="47"/>
      <c r="C9" s="48"/>
      <c r="D9" s="49"/>
    </row>
    <row r="10" spans="2:4" ht="13.5" customHeight="1" x14ac:dyDescent="0.2">
      <c r="B10" s="9" t="s">
        <v>5</v>
      </c>
      <c r="C10" s="10"/>
      <c r="D10" s="34"/>
    </row>
    <row r="11" spans="2:4" ht="15.75" customHeight="1" x14ac:dyDescent="0.2">
      <c r="B11" s="11" t="s">
        <v>6</v>
      </c>
      <c r="C11" s="12">
        <f>SUM(C12:C21)</f>
        <v>78900201207</v>
      </c>
      <c r="D11" s="35">
        <f>SUM(D12:D21)</f>
        <v>80367267157</v>
      </c>
    </row>
    <row r="12" spans="2:4" ht="11.25" customHeight="1" x14ac:dyDescent="0.2">
      <c r="B12" s="13" t="s">
        <v>7</v>
      </c>
      <c r="C12" s="14">
        <v>2089902857</v>
      </c>
      <c r="D12" s="36">
        <v>1935394023</v>
      </c>
    </row>
    <row r="13" spans="2:4" ht="11.25" customHeight="1" x14ac:dyDescent="0.2">
      <c r="B13" s="13" t="s">
        <v>8</v>
      </c>
      <c r="C13" s="14">
        <v>0</v>
      </c>
      <c r="D13" s="36">
        <v>0</v>
      </c>
    </row>
    <row r="14" spans="2:4" ht="11.25" customHeight="1" x14ac:dyDescent="0.2">
      <c r="B14" s="13" t="s">
        <v>9</v>
      </c>
      <c r="C14" s="14">
        <v>48718104</v>
      </c>
      <c r="D14" s="36">
        <v>42512497</v>
      </c>
    </row>
    <row r="15" spans="2:4" ht="11.25" customHeight="1" x14ac:dyDescent="0.2">
      <c r="B15" s="13" t="s">
        <v>10</v>
      </c>
      <c r="C15" s="14">
        <v>1878450106</v>
      </c>
      <c r="D15" s="36">
        <v>1940804179</v>
      </c>
    </row>
    <row r="16" spans="2:4" ht="11.25" customHeight="1" x14ac:dyDescent="0.2">
      <c r="B16" s="13" t="s">
        <v>11</v>
      </c>
      <c r="C16" s="14">
        <v>168457691</v>
      </c>
      <c r="D16" s="36">
        <v>217438944</v>
      </c>
    </row>
    <row r="17" spans="2:5" ht="11.25" customHeight="1" x14ac:dyDescent="0.2">
      <c r="B17" s="13" t="s">
        <v>12</v>
      </c>
      <c r="C17" s="14">
        <v>104349671</v>
      </c>
      <c r="D17" s="36">
        <v>271226253</v>
      </c>
    </row>
    <row r="18" spans="2:5" ht="11.25" customHeight="1" x14ac:dyDescent="0.2">
      <c r="B18" s="13" t="s">
        <v>13</v>
      </c>
      <c r="C18" s="14">
        <v>272782645</v>
      </c>
      <c r="D18" s="36">
        <v>296551309</v>
      </c>
    </row>
    <row r="19" spans="2:5" ht="22.5" x14ac:dyDescent="0.2">
      <c r="B19" s="15" t="s">
        <v>14</v>
      </c>
      <c r="C19" s="14">
        <v>74362143984</v>
      </c>
      <c r="D19" s="36">
        <v>75543761397</v>
      </c>
    </row>
    <row r="20" spans="2:5" ht="22.5" customHeight="1" x14ac:dyDescent="0.2">
      <c r="B20" s="16" t="s">
        <v>15</v>
      </c>
      <c r="C20" s="17">
        <v>-155660087</v>
      </c>
      <c r="D20" s="36">
        <v>0</v>
      </c>
    </row>
    <row r="21" spans="2:5" ht="12.75" customHeight="1" x14ac:dyDescent="0.2">
      <c r="B21" s="13" t="s">
        <v>16</v>
      </c>
      <c r="C21" s="14">
        <v>131056236</v>
      </c>
      <c r="D21" s="36">
        <v>119578555</v>
      </c>
    </row>
    <row r="22" spans="2:5" ht="17.25" customHeight="1" x14ac:dyDescent="0.2">
      <c r="B22" s="11" t="s">
        <v>17</v>
      </c>
      <c r="C22" s="12">
        <f>SUM(C23:C38)</f>
        <v>77019572350</v>
      </c>
      <c r="D22" s="35">
        <f>SUM(D23:D38)</f>
        <v>77680761490</v>
      </c>
    </row>
    <row r="23" spans="2:5" ht="12" customHeight="1" x14ac:dyDescent="0.2">
      <c r="B23" s="13" t="s">
        <v>18</v>
      </c>
      <c r="C23" s="14">
        <v>36588157406</v>
      </c>
      <c r="D23" s="37">
        <v>35746082263</v>
      </c>
      <c r="E23" s="32"/>
    </row>
    <row r="24" spans="2:5" ht="11.25" customHeight="1" x14ac:dyDescent="0.2">
      <c r="B24" s="13" t="s">
        <v>19</v>
      </c>
      <c r="C24" s="14">
        <v>1115096716</v>
      </c>
      <c r="D24" s="37">
        <v>1276173886</v>
      </c>
    </row>
    <row r="25" spans="2:5" ht="12" customHeight="1" x14ac:dyDescent="0.2">
      <c r="B25" s="13" t="s">
        <v>20</v>
      </c>
      <c r="C25" s="14">
        <v>5912816066</v>
      </c>
      <c r="D25" s="37">
        <v>5936201081</v>
      </c>
    </row>
    <row r="26" spans="2:5" s="18" customFormat="1" ht="12" customHeight="1" x14ac:dyDescent="0.2">
      <c r="B26" s="13" t="s">
        <v>21</v>
      </c>
      <c r="C26" s="14">
        <v>917486097</v>
      </c>
      <c r="D26" s="37">
        <v>779466305</v>
      </c>
    </row>
    <row r="27" spans="2:5" s="18" customFormat="1" ht="12" customHeight="1" x14ac:dyDescent="0.2">
      <c r="B27" s="13" t="s">
        <v>22</v>
      </c>
      <c r="C27" s="14">
        <v>15330264646</v>
      </c>
      <c r="D27" s="37">
        <v>15593856500</v>
      </c>
    </row>
    <row r="28" spans="2:5" s="18" customFormat="1" ht="12" customHeight="1" x14ac:dyDescent="0.2">
      <c r="B28" s="13" t="s">
        <v>23</v>
      </c>
      <c r="C28" s="14">
        <v>876872334</v>
      </c>
      <c r="D28" s="37">
        <v>989332342</v>
      </c>
    </row>
    <row r="29" spans="2:5" s="18" customFormat="1" ht="12" customHeight="1" x14ac:dyDescent="0.2">
      <c r="B29" s="13" t="s">
        <v>24</v>
      </c>
      <c r="C29" s="14">
        <v>1560558855</v>
      </c>
      <c r="D29" s="37">
        <v>1475264177</v>
      </c>
    </row>
    <row r="30" spans="2:5" s="18" customFormat="1" ht="12" customHeight="1" x14ac:dyDescent="0.2">
      <c r="B30" s="13" t="s">
        <v>25</v>
      </c>
      <c r="C30" s="14">
        <v>2314247</v>
      </c>
      <c r="D30" s="37">
        <v>2415097</v>
      </c>
    </row>
    <row r="31" spans="2:5" s="18" customFormat="1" ht="12" customHeight="1" x14ac:dyDescent="0.2">
      <c r="B31" s="13" t="s">
        <v>26</v>
      </c>
      <c r="C31" s="14">
        <v>4991773</v>
      </c>
      <c r="D31" s="37">
        <v>15057256</v>
      </c>
    </row>
    <row r="32" spans="2:5" s="18" customFormat="1" ht="12" customHeight="1" x14ac:dyDescent="0.2">
      <c r="B32" s="13" t="s">
        <v>27</v>
      </c>
      <c r="C32" s="14">
        <v>0</v>
      </c>
      <c r="D32" s="37">
        <v>0</v>
      </c>
    </row>
    <row r="33" spans="2:4" s="18" customFormat="1" ht="12" customHeight="1" x14ac:dyDescent="0.2">
      <c r="B33" s="13" t="s">
        <v>28</v>
      </c>
      <c r="C33" s="14">
        <v>11505837</v>
      </c>
      <c r="D33" s="37">
        <v>2452272</v>
      </c>
    </row>
    <row r="34" spans="2:4" s="18" customFormat="1" ht="12" customHeight="1" x14ac:dyDescent="0.2">
      <c r="B34" s="13" t="s">
        <v>29</v>
      </c>
      <c r="C34" s="14">
        <v>0</v>
      </c>
      <c r="D34" s="37">
        <v>124680</v>
      </c>
    </row>
    <row r="35" spans="2:4" s="18" customFormat="1" ht="12" customHeight="1" x14ac:dyDescent="0.2">
      <c r="B35" s="13" t="s">
        <v>30</v>
      </c>
      <c r="C35" s="14">
        <v>6803468290</v>
      </c>
      <c r="D35" s="37">
        <v>6913068611</v>
      </c>
    </row>
    <row r="36" spans="2:4" s="18" customFormat="1" ht="12" customHeight="1" x14ac:dyDescent="0.2">
      <c r="B36" s="13" t="s">
        <v>31</v>
      </c>
      <c r="C36" s="14">
        <v>6016362256</v>
      </c>
      <c r="D36" s="37">
        <v>6113750947</v>
      </c>
    </row>
    <row r="37" spans="2:4" s="18" customFormat="1" ht="12" customHeight="1" x14ac:dyDescent="0.2">
      <c r="B37" s="13" t="s">
        <v>32</v>
      </c>
      <c r="C37" s="14">
        <v>373223990</v>
      </c>
      <c r="D37" s="37">
        <v>692644275</v>
      </c>
    </row>
    <row r="38" spans="2:4" s="18" customFormat="1" ht="12" customHeight="1" x14ac:dyDescent="0.2">
      <c r="B38" s="13" t="s">
        <v>33</v>
      </c>
      <c r="C38" s="14">
        <v>1506453837</v>
      </c>
      <c r="D38" s="37">
        <v>2144871798</v>
      </c>
    </row>
    <row r="39" spans="2:4" s="18" customFormat="1" ht="12" customHeight="1" x14ac:dyDescent="0.2">
      <c r="B39" s="9" t="s">
        <v>34</v>
      </c>
      <c r="C39" s="19">
        <f>+C11-C22</f>
        <v>1880628857</v>
      </c>
      <c r="D39" s="38">
        <f>+D11-D22</f>
        <v>2686505667</v>
      </c>
    </row>
    <row r="40" spans="2:4" s="18" customFormat="1" ht="21.75" customHeight="1" x14ac:dyDescent="0.2">
      <c r="B40" s="11" t="s">
        <v>35</v>
      </c>
      <c r="C40" s="20"/>
      <c r="D40" s="39"/>
    </row>
    <row r="41" spans="2:4" s="18" customFormat="1" ht="13.9" customHeight="1" x14ac:dyDescent="0.2">
      <c r="B41" s="11" t="s">
        <v>6</v>
      </c>
      <c r="C41" s="21">
        <f>SUM(C42:C44)</f>
        <v>-1452004</v>
      </c>
      <c r="D41" s="40">
        <f>SUM(D42:D44)</f>
        <v>10069543</v>
      </c>
    </row>
    <row r="42" spans="2:4" s="18" customFormat="1" ht="13.9" customHeight="1" x14ac:dyDescent="0.2">
      <c r="B42" s="22" t="s">
        <v>36</v>
      </c>
      <c r="C42" s="14">
        <v>0</v>
      </c>
      <c r="D42" s="37">
        <v>87156</v>
      </c>
    </row>
    <row r="43" spans="2:4" s="18" customFormat="1" ht="13.9" customHeight="1" x14ac:dyDescent="0.2">
      <c r="B43" s="22" t="s">
        <v>37</v>
      </c>
      <c r="C43" s="14">
        <v>1070540</v>
      </c>
      <c r="D43" s="37">
        <v>1016609</v>
      </c>
    </row>
    <row r="44" spans="2:4" s="18" customFormat="1" ht="13.9" customHeight="1" x14ac:dyDescent="0.2">
      <c r="B44" s="22" t="s">
        <v>38</v>
      </c>
      <c r="C44" s="17">
        <v>-2522544</v>
      </c>
      <c r="D44" s="37">
        <v>8965778</v>
      </c>
    </row>
    <row r="45" spans="2:4" s="18" customFormat="1" ht="13.9" customHeight="1" x14ac:dyDescent="0.2">
      <c r="B45" s="11" t="s">
        <v>17</v>
      </c>
      <c r="C45" s="20">
        <f>SUM(C46:C48)</f>
        <v>1262648103</v>
      </c>
      <c r="D45" s="40">
        <f>SUM(D46:D48)</f>
        <v>10513887619</v>
      </c>
    </row>
    <row r="46" spans="2:4" s="18" customFormat="1" ht="13.9" customHeight="1" x14ac:dyDescent="0.2">
      <c r="B46" s="22" t="s">
        <v>36</v>
      </c>
      <c r="C46" s="14">
        <v>1084161947</v>
      </c>
      <c r="D46" s="37">
        <v>706661555</v>
      </c>
    </row>
    <row r="47" spans="2:4" s="18" customFormat="1" ht="12" customHeight="1" x14ac:dyDescent="0.2">
      <c r="B47" s="22" t="s">
        <v>37</v>
      </c>
      <c r="C47" s="14">
        <v>162175299</v>
      </c>
      <c r="D47" s="37">
        <v>229577870</v>
      </c>
    </row>
    <row r="48" spans="2:4" s="18" customFormat="1" ht="12" customHeight="1" x14ac:dyDescent="0.2">
      <c r="B48" s="23" t="s">
        <v>39</v>
      </c>
      <c r="C48" s="14">
        <v>16310857</v>
      </c>
      <c r="D48" s="37">
        <v>9577648194</v>
      </c>
    </row>
    <row r="49" spans="2:4" s="18" customFormat="1" ht="12" customHeight="1" x14ac:dyDescent="0.2">
      <c r="B49" s="9" t="s">
        <v>40</v>
      </c>
      <c r="C49" s="24">
        <f>+C41-C45</f>
        <v>-1264100107</v>
      </c>
      <c r="D49" s="41">
        <f>+D41-D45</f>
        <v>-10503818076</v>
      </c>
    </row>
    <row r="50" spans="2:4" s="18" customFormat="1" ht="22.5" customHeight="1" x14ac:dyDescent="0.2">
      <c r="B50" s="11" t="s">
        <v>41</v>
      </c>
      <c r="C50" s="25"/>
      <c r="D50" s="42"/>
    </row>
    <row r="51" spans="2:4" s="18" customFormat="1" ht="12" customHeight="1" x14ac:dyDescent="0.2">
      <c r="B51" s="11" t="s">
        <v>6</v>
      </c>
      <c r="C51" s="20">
        <f>SUM(C52:C55)</f>
        <v>9540595845</v>
      </c>
      <c r="D51" s="40">
        <f>SUM(D52:D55)</f>
        <v>16740455083</v>
      </c>
    </row>
    <row r="52" spans="2:4" s="18" customFormat="1" ht="12" customHeight="1" x14ac:dyDescent="0.2">
      <c r="B52" s="22" t="s">
        <v>42</v>
      </c>
      <c r="C52" s="14">
        <v>0</v>
      </c>
      <c r="D52" s="37">
        <v>0</v>
      </c>
    </row>
    <row r="53" spans="2:4" s="18" customFormat="1" ht="12" customHeight="1" x14ac:dyDescent="0.2">
      <c r="B53" s="22" t="s">
        <v>43</v>
      </c>
      <c r="C53" s="14">
        <v>3606141191</v>
      </c>
      <c r="D53" s="37">
        <v>2908</v>
      </c>
    </row>
    <row r="54" spans="2:4" s="18" customFormat="1" ht="12" customHeight="1" x14ac:dyDescent="0.2">
      <c r="B54" s="22" t="s">
        <v>44</v>
      </c>
      <c r="C54" s="14">
        <v>0</v>
      </c>
      <c r="D54" s="37">
        <v>0</v>
      </c>
    </row>
    <row r="55" spans="2:4" s="18" customFormat="1" ht="12" customHeight="1" x14ac:dyDescent="0.2">
      <c r="B55" s="22" t="s">
        <v>45</v>
      </c>
      <c r="C55" s="14">
        <v>5934454654</v>
      </c>
      <c r="D55" s="37">
        <v>16740452175</v>
      </c>
    </row>
    <row r="56" spans="2:4" s="18" customFormat="1" ht="12" customHeight="1" x14ac:dyDescent="0.2">
      <c r="B56" s="11" t="s">
        <v>17</v>
      </c>
      <c r="C56" s="20">
        <f>SUM(C57:C60)</f>
        <v>6773112767</v>
      </c>
      <c r="D56" s="40">
        <f>SUM(D57:D60)</f>
        <v>8853453308</v>
      </c>
    </row>
    <row r="57" spans="2:4" s="18" customFormat="1" ht="12" customHeight="1" x14ac:dyDescent="0.2">
      <c r="B57" s="22" t="s">
        <v>46</v>
      </c>
      <c r="C57" s="14">
        <v>1486875817</v>
      </c>
      <c r="D57" s="37">
        <v>2054921535</v>
      </c>
    </row>
    <row r="58" spans="2:4" s="18" customFormat="1" ht="11.25" customHeight="1" x14ac:dyDescent="0.2">
      <c r="B58" s="22" t="s">
        <v>43</v>
      </c>
      <c r="C58" s="14">
        <v>1350428401</v>
      </c>
      <c r="D58" s="37">
        <v>1755147217</v>
      </c>
    </row>
    <row r="59" spans="2:4" s="18" customFormat="1" ht="11.25" customHeight="1" x14ac:dyDescent="0.2">
      <c r="B59" s="22" t="s">
        <v>44</v>
      </c>
      <c r="C59" s="14">
        <v>0</v>
      </c>
      <c r="D59" s="37">
        <v>0</v>
      </c>
    </row>
    <row r="60" spans="2:4" s="18" customFormat="1" ht="11.25" customHeight="1" x14ac:dyDescent="0.2">
      <c r="B60" s="22" t="s">
        <v>47</v>
      </c>
      <c r="C60" s="14">
        <v>3935808549</v>
      </c>
      <c r="D60" s="37">
        <v>5043384556</v>
      </c>
    </row>
    <row r="61" spans="2:4" s="18" customFormat="1" ht="11.25" customHeight="1" x14ac:dyDescent="0.2">
      <c r="B61" s="9" t="s">
        <v>48</v>
      </c>
      <c r="C61" s="26">
        <f>+C51-C56</f>
        <v>2767483078</v>
      </c>
      <c r="D61" s="41">
        <f>+D51-D56</f>
        <v>7887001775</v>
      </c>
    </row>
    <row r="62" spans="2:4" s="18" customFormat="1" ht="39" customHeight="1" x14ac:dyDescent="0.2">
      <c r="B62" s="9" t="s">
        <v>49</v>
      </c>
      <c r="C62" s="31">
        <f>+C39+C49+C61</f>
        <v>3384011828</v>
      </c>
      <c r="D62" s="43">
        <f>+D39+D49+D61</f>
        <v>69689366</v>
      </c>
    </row>
    <row r="63" spans="2:4" ht="12.75" customHeight="1" x14ac:dyDescent="0.2">
      <c r="B63" s="27" t="s">
        <v>50</v>
      </c>
      <c r="C63" s="28">
        <f>'[1]EDO FLU EFEC'!$O$78</f>
        <v>2880549903</v>
      </c>
      <c r="D63" s="35">
        <f>'[1]EDO FLU EFEC'!$P$78</f>
        <v>2810860537</v>
      </c>
    </row>
    <row r="64" spans="2:4" ht="15" customHeight="1" x14ac:dyDescent="0.2">
      <c r="B64" s="27" t="s">
        <v>51</v>
      </c>
      <c r="C64" s="28">
        <f>+C62+C63</f>
        <v>6264561731</v>
      </c>
      <c r="D64" s="35">
        <f>+D62+D63</f>
        <v>2880549903</v>
      </c>
    </row>
    <row r="65" spans="2:4" ht="4.5" customHeight="1" thickBot="1" x14ac:dyDescent="0.25">
      <c r="B65" s="44"/>
      <c r="C65" s="45"/>
      <c r="D65" s="46"/>
    </row>
    <row r="66" spans="2:4" ht="5.25" customHeight="1" x14ac:dyDescent="0.2">
      <c r="B66" s="29"/>
      <c r="C66" s="30"/>
      <c r="D66" s="29"/>
    </row>
  </sheetData>
  <mergeCells count="4">
    <mergeCell ref="B2:D2"/>
    <mergeCell ref="B3:D3"/>
    <mergeCell ref="B4:D4"/>
    <mergeCell ref="B6:D6"/>
  </mergeCells>
  <printOptions horizontalCentered="1"/>
  <pageMargins left="0" right="0" top="0.19685039370078741" bottom="0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cp:lastPrinted>2021-04-27T02:31:17Z</cp:lastPrinted>
  <dcterms:created xsi:type="dcterms:W3CDTF">2021-04-27T02:15:18Z</dcterms:created>
  <dcterms:modified xsi:type="dcterms:W3CDTF">2021-04-27T02:31:24Z</dcterms:modified>
</cp:coreProperties>
</file>